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regner" sheetId="1" state="visible" r:id="rId3"/>
    <sheet name="Eksempel, tagrend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<sst xmlns="http://schemas.openxmlformats.org/spreadsheetml/2006/main" count="62" uniqueCount="35">
  <si>
    <t xml:space="preserve">Tilbudsberegner</t>
  </si>
  <si>
    <t xml:space="preserve">Udfyld de blå felter. Sum, moms, total og dækningsbidrag regner arket selv.</t>
  </si>
  <si>
    <t xml:space="preserve">Ret kun de BLÅ tal. De sorte felter er formler og regner selv. Kostpris er hvad varen eller timen koster DIG. Salgspris er hvad kunden betaler.</t>
  </si>
  <si>
    <t xml:space="preserve">Beskrivelse</t>
  </si>
  <si>
    <t xml:space="preserve">Antal</t>
  </si>
  <si>
    <t xml:space="preserve">Enhed</t>
  </si>
  <si>
    <t xml:space="preserve">Kostpris pr. enhed</t>
  </si>
  <si>
    <t xml:space="preserve">Salgspris pr. enhed</t>
  </si>
  <si>
    <t xml:space="preserve">Kostpris i alt</t>
  </si>
  <si>
    <t xml:space="preserve">Salg i alt ekskl. moms</t>
  </si>
  <si>
    <t xml:space="preserve">Dækningsbidrag i kr.</t>
  </si>
  <si>
    <t xml:space="preserve">Dækningsgrad</t>
  </si>
  <si>
    <t xml:space="preserve">Sum ekskl. moms</t>
  </si>
  <si>
    <t xml:space="preserve">Momssats</t>
  </si>
  <si>
    <t xml:space="preserve">Moms</t>
  </si>
  <si>
    <t xml:space="preserve">Samlet pris inkl. moms</t>
  </si>
  <si>
    <t xml:space="preserve">DIT TAL, ikke kundens</t>
  </si>
  <si>
    <t xml:space="preserve">Dækningsgrad i procent</t>
  </si>
  <si>
    <t xml:space="preserve">Momssatsen 25 procent er den danske standardsats. Tallene i arket er et eksempel, ikke en prisliste. Dine egne kostpriser og din egen timepris er noget andet.</t>
  </si>
  <si>
    <t xml:space="preserve">Bygmer er hjælp, du er selv ansvarlig for priser og specifikationer.</t>
  </si>
  <si>
    <t xml:space="preserve">bygmer.dk/tilbudsberegner/</t>
  </si>
  <si>
    <t xml:space="preserve">Eksempel: nye tagrender og nedløb på et parcelhus</t>
  </si>
  <si>
    <t xml:space="preserve">Samme ark, udfyldt. 26 lbm zinktagrende, tre nedløb, stillads i tre dage.</t>
  </si>
  <si>
    <t xml:space="preserve">Tagrende, zink 0,7 mm, 12 cm</t>
  </si>
  <si>
    <t xml:space="preserve">lbm</t>
  </si>
  <si>
    <t xml:space="preserve">Tagrendebeslag, zink</t>
  </si>
  <si>
    <t xml:space="preserve">stk</t>
  </si>
  <si>
    <t xml:space="preserve">Nedløbsrør med bøjninger, zink</t>
  </si>
  <si>
    <t xml:space="preserve">sæt</t>
  </si>
  <si>
    <t xml:space="preserve">Rendejern, samlemuffer og tætningsbånd</t>
  </si>
  <si>
    <t xml:space="preserve">Stillads, leje i 3 dage</t>
  </si>
  <si>
    <t xml:space="preserve">Nedtagning og bortskaffelse af gamle render</t>
  </si>
  <si>
    <t xml:space="preserve">timer</t>
  </si>
  <si>
    <t xml:space="preserve">Montering af nye tagrender og nedløb</t>
  </si>
  <si>
    <t xml:space="preserve">Kørsel og afhentning på trælast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</si>
</sst>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kr.&quot;;\-#,##0.00&quot; kr.&quot;;\-"/>
    <numFmt numFmtId="166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8A4B08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8A4B08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8A4B0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8A4B08"/>
        <bgColor rgb="FF993366"/>
      </patternFill>
    </fill>
    <fill>
      <patternFill patternType="solid">
        <fgColor rgb="FFFFF6E5"/>
        <bgColor rgb="FFF2EDE4"/>
      </patternFill>
    </fill>
    <fill>
      <patternFill patternType="solid">
        <fgColor rgb="FFF2EDE4"/>
        <bgColor rgb="FFFFF6E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08080"/>
      <rgbColor rgb="FF9999FF"/>
      <rgbColor rgb="FF993366"/>
      <rgbColor rgb="FFFFF6E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2ED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8A4B0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9"/>
    <col collapsed="false" customWidth="true" hidden="false" outlineLevel="0" max="4" min="4" style="0" width="17"/>
    <col collapsed="false" customWidth="true" hidden="false" outlineLevel="0" max="5" min="5" style="0" width="18"/>
    <col collapsed="false" customWidth="true" hidden="false" outlineLevel="0" max="6" min="6" style="0" width="15"/>
    <col collapsed="false" customWidth="true" hidden="false" outlineLevel="0" max="8" min="7" style="0" width="20"/>
    <col collapsed="false" customWidth="true" hidden="false" outlineLevel="0" max="9" min="9" style="0" width="13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33.75" hidden="false" customHeight="tru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customFormat="false" ht="15" hidden="false" customHeight="false" outlineLevel="0" collapsed="false">
      <c r="A7" s="5"/>
      <c r="B7" s="5"/>
      <c r="C7" s="5"/>
      <c r="D7" s="6"/>
      <c r="E7" s="6"/>
      <c r="F7" s="7" t="str">
        <f aca="false">IF(B7="","",B7*D7)</f>
        <v/>
      </c>
      <c r="G7" s="7" t="str">
        <f aca="false">IF(B7="","",B7*E7)</f>
        <v/>
      </c>
      <c r="H7" s="7" t="str">
        <f aca="false">IF(G7="","",G7-F7)</f>
        <v/>
      </c>
      <c r="I7" s="8" t="str">
        <f aca="false">IF(N(G7)=0,"",H7/G7)</f>
        <v/>
      </c>
    </row>
    <row r="8" customFormat="false" ht="15" hidden="false" customHeight="false" outlineLevel="0" collapsed="false">
      <c r="A8" s="5"/>
      <c r="B8" s="5"/>
      <c r="C8" s="5"/>
      <c r="D8" s="6"/>
      <c r="E8" s="6"/>
      <c r="F8" s="7" t="str">
        <f aca="false">IF(B8="","",B8*D8)</f>
        <v/>
      </c>
      <c r="G8" s="7" t="str">
        <f aca="false">IF(B8="","",B8*E8)</f>
        <v/>
      </c>
      <c r="H8" s="7" t="str">
        <f aca="false">IF(G8="","",G8-F8)</f>
        <v/>
      </c>
      <c r="I8" s="8" t="str">
        <f aca="false">IF(N(G8)=0,"",H8/G8)</f>
        <v/>
      </c>
    </row>
    <row r="9" customFormat="false" ht="15" hidden="false" customHeight="false" outlineLevel="0" collapsed="false">
      <c r="A9" s="5"/>
      <c r="B9" s="5"/>
      <c r="C9" s="5"/>
      <c r="D9" s="6"/>
      <c r="E9" s="6"/>
      <c r="F9" s="7" t="str">
        <f aca="false">IF(B9="","",B9*D9)</f>
        <v/>
      </c>
      <c r="G9" s="7" t="str">
        <f aca="false">IF(B9="","",B9*E9)</f>
        <v/>
      </c>
      <c r="H9" s="7" t="str">
        <f aca="false">IF(G9="","",G9-F9)</f>
        <v/>
      </c>
      <c r="I9" s="8" t="str">
        <f aca="false">IF(N(G9)=0,"",H9/G9)</f>
        <v/>
      </c>
    </row>
    <row r="10" customFormat="false" ht="15" hidden="false" customHeight="false" outlineLevel="0" collapsed="false">
      <c r="A10" s="5"/>
      <c r="B10" s="5"/>
      <c r="C10" s="5"/>
      <c r="D10" s="6"/>
      <c r="E10" s="6"/>
      <c r="F10" s="7" t="str">
        <f aca="false">IF(B10="","",B10*D10)</f>
        <v/>
      </c>
      <c r="G10" s="7" t="str">
        <f aca="false">IF(B10="","",B10*E10)</f>
        <v/>
      </c>
      <c r="H10" s="7" t="str">
        <f aca="false">IF(G10="","",G10-F10)</f>
        <v/>
      </c>
      <c r="I10" s="8" t="str">
        <f aca="false">IF(N(G10)=0,"",H10/G10)</f>
        <v/>
      </c>
    </row>
    <row r="11" customFormat="false" ht="15" hidden="false" customHeight="false" outlineLevel="0" collapsed="false">
      <c r="A11" s="5"/>
      <c r="B11" s="5"/>
      <c r="C11" s="5"/>
      <c r="D11" s="6"/>
      <c r="E11" s="6"/>
      <c r="F11" s="7" t="str">
        <f aca="false">IF(B11="","",B11*D11)</f>
        <v/>
      </c>
      <c r="G11" s="7" t="str">
        <f aca="false">IF(B11="","",B11*E11)</f>
        <v/>
      </c>
      <c r="H11" s="7" t="str">
        <f aca="false">IF(G11="","",G11-F11)</f>
        <v/>
      </c>
      <c r="I11" s="8" t="str">
        <f aca="false">IF(N(G11)=0,"",H11/G11)</f>
        <v/>
      </c>
    </row>
    <row r="12" customFormat="false" ht="15" hidden="false" customHeight="false" outlineLevel="0" collapsed="false">
      <c r="A12" s="5"/>
      <c r="B12" s="5"/>
      <c r="C12" s="5"/>
      <c r="D12" s="6"/>
      <c r="E12" s="6"/>
      <c r="F12" s="7" t="str">
        <f aca="false">IF(B12="","",B12*D12)</f>
        <v/>
      </c>
      <c r="G12" s="7" t="str">
        <f aca="false">IF(B12="","",B12*E12)</f>
        <v/>
      </c>
      <c r="H12" s="7" t="str">
        <f aca="false">IF(G12="","",G12-F12)</f>
        <v/>
      </c>
      <c r="I12" s="8" t="str">
        <f aca="false">IF(N(G12)=0,"",H12/G12)</f>
        <v/>
      </c>
    </row>
    <row r="13" customFormat="false" ht="15" hidden="false" customHeight="false" outlineLevel="0" collapsed="false">
      <c r="A13" s="5"/>
      <c r="B13" s="5"/>
      <c r="C13" s="5"/>
      <c r="D13" s="6"/>
      <c r="E13" s="6"/>
      <c r="F13" s="7" t="str">
        <f aca="false">IF(B13="","",B13*D13)</f>
        <v/>
      </c>
      <c r="G13" s="7" t="str">
        <f aca="false">IF(B13="","",B13*E13)</f>
        <v/>
      </c>
      <c r="H13" s="7" t="str">
        <f aca="false">IF(G13="","",G13-F13)</f>
        <v/>
      </c>
      <c r="I13" s="8" t="str">
        <f aca="false">IF(N(G13)=0,"",H13/G13)</f>
        <v/>
      </c>
    </row>
    <row r="14" customFormat="false" ht="15" hidden="false" customHeight="false" outlineLevel="0" collapsed="false">
      <c r="A14" s="5"/>
      <c r="B14" s="5"/>
      <c r="C14" s="5"/>
      <c r="D14" s="6"/>
      <c r="E14" s="6"/>
      <c r="F14" s="7" t="str">
        <f aca="false">IF(B14="","",B14*D14)</f>
        <v/>
      </c>
      <c r="G14" s="7" t="str">
        <f aca="false">IF(B14="","",B14*E14)</f>
        <v/>
      </c>
      <c r="H14" s="7" t="str">
        <f aca="false">IF(G14="","",G14-F14)</f>
        <v/>
      </c>
      <c r="I14" s="8" t="str">
        <f aca="false">IF(N(G14)=0,"",H14/G14)</f>
        <v/>
      </c>
    </row>
    <row r="15" customFormat="false" ht="15" hidden="false" customHeight="false" outlineLevel="0" collapsed="false">
      <c r="A15" s="5"/>
      <c r="B15" s="5"/>
      <c r="C15" s="5"/>
      <c r="D15" s="6"/>
      <c r="E15" s="6"/>
      <c r="F15" s="7" t="str">
        <f aca="false">IF(B15="","",B15*D15)</f>
        <v/>
      </c>
      <c r="G15" s="7" t="str">
        <f aca="false">IF(B15="","",B15*E15)</f>
        <v/>
      </c>
      <c r="H15" s="7" t="str">
        <f aca="false">IF(G15="","",G15-F15)</f>
        <v/>
      </c>
      <c r="I15" s="8" t="str">
        <f aca="false">IF(N(G15)=0,"",H15/G15)</f>
        <v/>
      </c>
    </row>
    <row r="16" customFormat="false" ht="15" hidden="false" customHeight="false" outlineLevel="0" collapsed="false">
      <c r="A16" s="5"/>
      <c r="B16" s="5"/>
      <c r="C16" s="5"/>
      <c r="D16" s="6"/>
      <c r="E16" s="6"/>
      <c r="F16" s="7" t="str">
        <f aca="false">IF(B16="","",B16*D16)</f>
        <v/>
      </c>
      <c r="G16" s="7" t="str">
        <f aca="false">IF(B16="","",B16*E16)</f>
        <v/>
      </c>
      <c r="H16" s="7" t="str">
        <f aca="false">IF(G16="","",G16-F16)</f>
        <v/>
      </c>
      <c r="I16" s="8" t="str">
        <f aca="false">IF(N(G16)=0,"",H16/G16)</f>
        <v/>
      </c>
    </row>
    <row r="17" customFormat="false" ht="15" hidden="false" customHeight="false" outlineLevel="0" collapsed="false">
      <c r="A17" s="5"/>
      <c r="B17" s="5"/>
      <c r="C17" s="5"/>
      <c r="D17" s="6"/>
      <c r="E17" s="6"/>
      <c r="F17" s="7" t="str">
        <f aca="false">IF(B17="","",B17*D17)</f>
        <v/>
      </c>
      <c r="G17" s="7" t="str">
        <f aca="false">IF(B17="","",B17*E17)</f>
        <v/>
      </c>
      <c r="H17" s="7" t="str">
        <f aca="false">IF(G17="","",G17-F17)</f>
        <v/>
      </c>
      <c r="I17" s="8" t="str">
        <f aca="false">IF(N(G17)=0,"",H17/G17)</f>
        <v/>
      </c>
    </row>
    <row r="18" customFormat="false" ht="15" hidden="false" customHeight="false" outlineLevel="0" collapsed="false">
      <c r="A18" s="5"/>
      <c r="B18" s="5"/>
      <c r="C18" s="5"/>
      <c r="D18" s="6"/>
      <c r="E18" s="6"/>
      <c r="F18" s="7" t="str">
        <f aca="false">IF(B18="","",B18*D18)</f>
        <v/>
      </c>
      <c r="G18" s="7" t="str">
        <f aca="false">IF(B18="","",B18*E18)</f>
        <v/>
      </c>
      <c r="H18" s="7" t="str">
        <f aca="false">IF(G18="","",G18-F18)</f>
        <v/>
      </c>
      <c r="I18" s="8" t="str">
        <f aca="false">IF(N(G18)=0,"",H18/G18)</f>
        <v/>
      </c>
    </row>
    <row r="19" customFormat="false" ht="15" hidden="false" customHeight="false" outlineLevel="0" collapsed="false">
      <c r="A19" s="5"/>
      <c r="B19" s="5"/>
      <c r="C19" s="5"/>
      <c r="D19" s="6"/>
      <c r="E19" s="6"/>
      <c r="F19" s="7" t="str">
        <f aca="false">IF(B19="","",B19*D19)</f>
        <v/>
      </c>
      <c r="G19" s="7" t="str">
        <f aca="false">IF(B19="","",B19*E19)</f>
        <v/>
      </c>
      <c r="H19" s="7" t="str">
        <f aca="false">IF(G19="","",G19-F19)</f>
        <v/>
      </c>
      <c r="I19" s="8" t="str">
        <f aca="false">IF(N(G19)=0,"",H19/G19)</f>
        <v/>
      </c>
    </row>
    <row r="20" customFormat="false" ht="15" hidden="false" customHeight="false" outlineLevel="0" collapsed="false">
      <c r="A20" s="5"/>
      <c r="B20" s="5"/>
      <c r="C20" s="5"/>
      <c r="D20" s="6"/>
      <c r="E20" s="6"/>
      <c r="F20" s="7" t="str">
        <f aca="false">IF(B20="","",B20*D20)</f>
        <v/>
      </c>
      <c r="G20" s="7" t="str">
        <f aca="false">IF(B20="","",B20*E20)</f>
        <v/>
      </c>
      <c r="H20" s="7" t="str">
        <f aca="false">IF(G20="","",G20-F20)</f>
        <v/>
      </c>
      <c r="I20" s="8" t="str">
        <f aca="false">IF(N(G20)=0,"",H20/G20)</f>
        <v/>
      </c>
    </row>
    <row r="21" customFormat="false" ht="15" hidden="false" customHeight="false" outlineLevel="0" collapsed="false">
      <c r="A21" s="5"/>
      <c r="B21" s="5"/>
      <c r="C21" s="5"/>
      <c r="D21" s="6"/>
      <c r="E21" s="6"/>
      <c r="F21" s="7" t="str">
        <f aca="false">IF(B21="","",B21*D21)</f>
        <v/>
      </c>
      <c r="G21" s="7" t="str">
        <f aca="false">IF(B21="","",B21*E21)</f>
        <v/>
      </c>
      <c r="H21" s="7" t="str">
        <f aca="false">IF(G21="","",G21-F21)</f>
        <v/>
      </c>
      <c r="I21" s="8" t="str">
        <f aca="false">IF(N(G21)=0,"",H21/G21)</f>
        <v/>
      </c>
    </row>
    <row r="22" customFormat="false" ht="15" hidden="false" customHeight="false" outlineLevel="0" collapsed="false">
      <c r="A22" s="5"/>
      <c r="B22" s="5"/>
      <c r="C22" s="5"/>
      <c r="D22" s="6"/>
      <c r="E22" s="6"/>
      <c r="F22" s="7" t="str">
        <f aca="false">IF(B22="","",B22*D22)</f>
        <v/>
      </c>
      <c r="G22" s="7" t="str">
        <f aca="false">IF(B22="","",B22*E22)</f>
        <v/>
      </c>
      <c r="H22" s="7" t="str">
        <f aca="false">IF(G22="","",G22-F22)</f>
        <v/>
      </c>
      <c r="I22" s="8" t="str">
        <f aca="false">IF(N(G22)=0,"",H22/G22)</f>
        <v/>
      </c>
    </row>
    <row r="23" customFormat="false" ht="15" hidden="false" customHeight="false" outlineLevel="0" collapsed="false">
      <c r="A23" s="5"/>
      <c r="B23" s="5"/>
      <c r="C23" s="5"/>
      <c r="D23" s="6"/>
      <c r="E23" s="6"/>
      <c r="F23" s="7" t="str">
        <f aca="false">IF(B23="","",B23*D23)</f>
        <v/>
      </c>
      <c r="G23" s="7" t="str">
        <f aca="false">IF(B23="","",B23*E23)</f>
        <v/>
      </c>
      <c r="H23" s="7" t="str">
        <f aca="false">IF(G23="","",G23-F23)</f>
        <v/>
      </c>
      <c r="I23" s="8" t="str">
        <f aca="false">IF(N(G23)=0,"",H23/G23)</f>
        <v/>
      </c>
    </row>
    <row r="24" customFormat="false" ht="15" hidden="false" customHeight="false" outlineLevel="0" collapsed="false">
      <c r="A24" s="5"/>
      <c r="B24" s="5"/>
      <c r="C24" s="5"/>
      <c r="D24" s="6"/>
      <c r="E24" s="6"/>
      <c r="F24" s="7" t="str">
        <f aca="false">IF(B24="","",B24*D24)</f>
        <v/>
      </c>
      <c r="G24" s="7" t="str">
        <f aca="false">IF(B24="","",B24*E24)</f>
        <v/>
      </c>
      <c r="H24" s="7" t="str">
        <f aca="false">IF(G24="","",G24-F24)</f>
        <v/>
      </c>
      <c r="I24" s="8" t="str">
        <f aca="false">IF(N(G24)=0,"",H24/G24)</f>
        <v/>
      </c>
    </row>
    <row r="25" customFormat="false" ht="15" hidden="false" customHeight="false" outlineLevel="0" collapsed="false">
      <c r="A25" s="5"/>
      <c r="B25" s="5"/>
      <c r="C25" s="5"/>
      <c r="D25" s="6"/>
      <c r="E25" s="6"/>
      <c r="F25" s="7" t="str">
        <f aca="false">IF(B25="","",B25*D25)</f>
        <v/>
      </c>
      <c r="G25" s="7" t="str">
        <f aca="false">IF(B25="","",B25*E25)</f>
        <v/>
      </c>
      <c r="H25" s="7" t="str">
        <f aca="false">IF(G25="","",G25-F25)</f>
        <v/>
      </c>
      <c r="I25" s="8" t="str">
        <f aca="false">IF(N(G25)=0,"",H25/G25)</f>
        <v/>
      </c>
    </row>
    <row r="26" customFormat="false" ht="15" hidden="false" customHeight="false" outlineLevel="0" collapsed="false">
      <c r="A26" s="5"/>
      <c r="B26" s="5"/>
      <c r="C26" s="5"/>
      <c r="D26" s="6"/>
      <c r="E26" s="6"/>
      <c r="F26" s="7" t="str">
        <f aca="false">IF(B26="","",B26*D26)</f>
        <v/>
      </c>
      <c r="G26" s="7" t="str">
        <f aca="false">IF(B26="","",B26*E26)</f>
        <v/>
      </c>
      <c r="H26" s="7" t="str">
        <f aca="false">IF(G26="","",G26-F26)</f>
        <v/>
      </c>
      <c r="I26" s="8" t="str">
        <f aca="false">IF(N(G26)=0,"",H26/G26)</f>
        <v/>
      </c>
    </row>
    <row r="28" customFormat="false" ht="15" hidden="false" customHeight="false" outlineLevel="0" collapsed="false">
      <c r="F28" s="9" t="s">
        <v>12</v>
      </c>
      <c r="G28" s="10" t="n">
        <f aca="false">SUM(G7:G26)</f>
        <v>0</v>
      </c>
    </row>
    <row r="29" customFormat="false" ht="15" hidden="false" customHeight="false" outlineLevel="0" collapsed="false">
      <c r="F29" s="11" t="s">
        <v>13</v>
      </c>
      <c r="G29" s="12" t="n">
        <v>0.25</v>
      </c>
    </row>
    <row r="30" customFormat="false" ht="15" hidden="false" customHeight="false" outlineLevel="0" collapsed="false">
      <c r="F30" s="11" t="s">
        <v>14</v>
      </c>
      <c r="G30" s="13" t="n">
        <f aca="false">G28*G29</f>
        <v>0</v>
      </c>
    </row>
    <row r="31" customFormat="false" ht="15" hidden="false" customHeight="false" outlineLevel="0" collapsed="false">
      <c r="F31" s="9" t="s">
        <v>15</v>
      </c>
      <c r="G31" s="10" t="n">
        <f aca="false">G28+G30</f>
        <v>0</v>
      </c>
    </row>
    <row r="33" customFormat="false" ht="15" hidden="false" customHeight="false" outlineLevel="0" collapsed="false">
      <c r="F33" s="14" t="s">
        <v>16</v>
      </c>
    </row>
    <row r="34" customFormat="false" ht="15" hidden="false" customHeight="false" outlineLevel="0" collapsed="false">
      <c r="F34" s="11" t="s">
        <v>8</v>
      </c>
      <c r="G34" s="13" t="n">
        <f aca="false">SUM(F7:F26)</f>
        <v>0</v>
      </c>
    </row>
    <row r="35" customFormat="false" ht="15" hidden="false" customHeight="false" outlineLevel="0" collapsed="false">
      <c r="F35" s="9" t="s">
        <v>10</v>
      </c>
      <c r="G35" s="10" t="n">
        <f aca="false">G28-G34</f>
        <v>0</v>
      </c>
    </row>
    <row r="36" customFormat="false" ht="15" hidden="false" customHeight="false" outlineLevel="0" collapsed="false">
      <c r="F36" s="9" t="s">
        <v>17</v>
      </c>
      <c r="G36" s="15" t="str">
        <f aca="false">IF(N(G28)=0,"",G35/G28)</f>
        <v/>
      </c>
    </row>
    <row r="38" customFormat="false" ht="15" hidden="false" customHeight="false" outlineLevel="0" collapsed="false">
      <c r="A38" s="3" t="s">
        <v>18</v>
      </c>
    </row>
    <row r="39" customFormat="false" ht="15" hidden="false" customHeight="false" outlineLevel="0" collapsed="false">
      <c r="A39" s="16" t="s">
        <v>19</v>
      </c>
    </row>
    <row r="40" customFormat="false" ht="15" hidden="false" customHeight="false" outlineLevel="0" collapsed="false">
      <c r="A40" s="1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9"/>
    <col collapsed="false" customWidth="true" hidden="false" outlineLevel="0" max="4" min="4" style="0" width="17"/>
    <col collapsed="false" customWidth="true" hidden="false" outlineLevel="0" max="5" min="5" style="0" width="18"/>
    <col collapsed="false" customWidth="true" hidden="false" outlineLevel="0" max="6" min="6" style="0" width="15"/>
    <col collapsed="false" customWidth="true" hidden="false" outlineLevel="0" max="8" min="7" style="0" width="20"/>
    <col collapsed="false" customWidth="true" hidden="false" outlineLevel="0" max="9" min="9" style="0" width="13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15" hidden="false" customHeight="false" outlineLevel="0" collapsed="false">
      <c r="A4" s="3" t="s">
        <v>2</v>
      </c>
    </row>
    <row r="6" customFormat="false" ht="33.75" hidden="false" customHeight="tru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customFormat="false" ht="15" hidden="false" customHeight="false" outlineLevel="0" collapsed="false">
      <c r="A7" s="5" t="s">
        <v>23</v>
      </c>
      <c r="B7" s="5" t="n">
        <v>26</v>
      </c>
      <c r="C7" s="5" t="s">
        <v>24</v>
      </c>
      <c r="D7" s="6" t="n">
        <v>189</v>
      </c>
      <c r="E7" s="6" t="n">
        <v>265</v>
      </c>
      <c r="F7" s="7" t="n">
        <f aca="false">IF(B7="","",B7*D7)</f>
        <v>4914</v>
      </c>
      <c r="G7" s="7" t="n">
        <f aca="false">IF(B7="","",B7*E7)</f>
        <v>6890</v>
      </c>
      <c r="H7" s="7" t="n">
        <f aca="false">IF(G7="","",G7-F7)</f>
        <v>1976</v>
      </c>
      <c r="I7" s="8" t="n">
        <f aca="false">IF(N(G7)=0,"",H7/G7)</f>
        <v>0.286792452830189</v>
      </c>
    </row>
    <row r="8" customFormat="false" ht="15" hidden="false" customHeight="false" outlineLevel="0" collapsed="false">
      <c r="A8" s="5" t="s">
        <v>25</v>
      </c>
      <c r="B8" s="5" t="n">
        <v>40</v>
      </c>
      <c r="C8" s="5" t="s">
        <v>26</v>
      </c>
      <c r="D8" s="6" t="n">
        <v>34</v>
      </c>
      <c r="E8" s="6" t="n">
        <v>48</v>
      </c>
      <c r="F8" s="7" t="n">
        <f aca="false">IF(B8="","",B8*D8)</f>
        <v>1360</v>
      </c>
      <c r="G8" s="7" t="n">
        <f aca="false">IF(B8="","",B8*E8)</f>
        <v>1920</v>
      </c>
      <c r="H8" s="7" t="n">
        <f aca="false">IF(G8="","",G8-F8)</f>
        <v>560</v>
      </c>
      <c r="I8" s="8" t="n">
        <f aca="false">IF(N(G8)=0,"",H8/G8)</f>
        <v>0.291666666666667</v>
      </c>
    </row>
    <row r="9" customFormat="false" ht="15" hidden="false" customHeight="false" outlineLevel="0" collapsed="false">
      <c r="A9" s="5" t="s">
        <v>27</v>
      </c>
      <c r="B9" s="5" t="n">
        <v>3</v>
      </c>
      <c r="C9" s="5" t="s">
        <v>28</v>
      </c>
      <c r="D9" s="6" t="n">
        <v>690</v>
      </c>
      <c r="E9" s="6" t="n">
        <v>950</v>
      </c>
      <c r="F9" s="7" t="n">
        <f aca="false">IF(B9="","",B9*D9)</f>
        <v>2070</v>
      </c>
      <c r="G9" s="7" t="n">
        <f aca="false">IF(B9="","",B9*E9)</f>
        <v>2850</v>
      </c>
      <c r="H9" s="7" t="n">
        <f aca="false">IF(G9="","",G9-F9)</f>
        <v>780</v>
      </c>
      <c r="I9" s="8" t="n">
        <f aca="false">IF(N(G9)=0,"",H9/G9)</f>
        <v>0.273684210526316</v>
      </c>
    </row>
    <row r="10" customFormat="false" ht="15" hidden="false" customHeight="false" outlineLevel="0" collapsed="false">
      <c r="A10" s="5" t="s">
        <v>29</v>
      </c>
      <c r="B10" s="5" t="n">
        <v>1</v>
      </c>
      <c r="C10" s="5" t="s">
        <v>28</v>
      </c>
      <c r="D10" s="6" t="n">
        <v>845</v>
      </c>
      <c r="E10" s="6" t="n">
        <v>1150</v>
      </c>
      <c r="F10" s="7" t="n">
        <f aca="false">IF(B10="","",B10*D10)</f>
        <v>845</v>
      </c>
      <c r="G10" s="7" t="n">
        <f aca="false">IF(B10="","",B10*E10)</f>
        <v>1150</v>
      </c>
      <c r="H10" s="7" t="n">
        <f aca="false">IF(G10="","",G10-F10)</f>
        <v>305</v>
      </c>
      <c r="I10" s="8" t="n">
        <f aca="false">IF(N(G10)=0,"",H10/G10)</f>
        <v>0.265217391304348</v>
      </c>
    </row>
    <row r="11" customFormat="false" ht="15" hidden="false" customHeight="false" outlineLevel="0" collapsed="false">
      <c r="A11" s="5" t="s">
        <v>30</v>
      </c>
      <c r="B11" s="5" t="n">
        <v>1</v>
      </c>
      <c r="C11" s="5" t="s">
        <v>26</v>
      </c>
      <c r="D11" s="6" t="n">
        <v>2400</v>
      </c>
      <c r="E11" s="6" t="n">
        <v>2900</v>
      </c>
      <c r="F11" s="7" t="n">
        <f aca="false">IF(B11="","",B11*D11)</f>
        <v>2400</v>
      </c>
      <c r="G11" s="7" t="n">
        <f aca="false">IF(B11="","",B11*E11)</f>
        <v>2900</v>
      </c>
      <c r="H11" s="7" t="n">
        <f aca="false">IF(G11="","",G11-F11)</f>
        <v>500</v>
      </c>
      <c r="I11" s="8" t="n">
        <f aca="false">IF(N(G11)=0,"",H11/G11)</f>
        <v>0.172413793103448</v>
      </c>
    </row>
    <row r="12" customFormat="false" ht="15" hidden="false" customHeight="false" outlineLevel="0" collapsed="false">
      <c r="A12" s="5" t="s">
        <v>31</v>
      </c>
      <c r="B12" s="5" t="n">
        <v>6</v>
      </c>
      <c r="C12" s="5" t="s">
        <v>32</v>
      </c>
      <c r="D12" s="6" t="n">
        <v>285</v>
      </c>
      <c r="E12" s="6" t="n">
        <v>465</v>
      </c>
      <c r="F12" s="7" t="n">
        <f aca="false">IF(B12="","",B12*D12)</f>
        <v>1710</v>
      </c>
      <c r="G12" s="7" t="n">
        <f aca="false">IF(B12="","",B12*E12)</f>
        <v>2790</v>
      </c>
      <c r="H12" s="7" t="n">
        <f aca="false">IF(G12="","",G12-F12)</f>
        <v>1080</v>
      </c>
      <c r="I12" s="8" t="n">
        <f aca="false">IF(N(G12)=0,"",H12/G12)</f>
        <v>0.387096774193548</v>
      </c>
    </row>
    <row r="13" customFormat="false" ht="15" hidden="false" customHeight="false" outlineLevel="0" collapsed="false">
      <c r="A13" s="5" t="s">
        <v>33</v>
      </c>
      <c r="B13" s="5" t="n">
        <v>16</v>
      </c>
      <c r="C13" s="5" t="s">
        <v>32</v>
      </c>
      <c r="D13" s="6" t="n">
        <v>285</v>
      </c>
      <c r="E13" s="6" t="n">
        <v>465</v>
      </c>
      <c r="F13" s="7" t="n">
        <f aca="false">IF(B13="","",B13*D13)</f>
        <v>4560</v>
      </c>
      <c r="G13" s="7" t="n">
        <f aca="false">IF(B13="","",B13*E13)</f>
        <v>7440</v>
      </c>
      <c r="H13" s="7" t="n">
        <f aca="false">IF(G13="","",G13-F13)</f>
        <v>2880</v>
      </c>
      <c r="I13" s="8" t="n">
        <f aca="false">IF(N(G13)=0,"",H13/G13)</f>
        <v>0.387096774193548</v>
      </c>
    </row>
    <row r="14" customFormat="false" ht="15" hidden="false" customHeight="false" outlineLevel="0" collapsed="false">
      <c r="A14" s="5" t="s">
        <v>34</v>
      </c>
      <c r="B14" s="5" t="n">
        <v>1</v>
      </c>
      <c r="C14" s="5" t="s">
        <v>26</v>
      </c>
      <c r="D14" s="6" t="n">
        <v>260</v>
      </c>
      <c r="E14" s="6" t="n">
        <v>375</v>
      </c>
      <c r="F14" s="7" t="n">
        <f aca="false">IF(B14="","",B14*D14)</f>
        <v>260</v>
      </c>
      <c r="G14" s="7" t="n">
        <f aca="false">IF(B14="","",B14*E14)</f>
        <v>375</v>
      </c>
      <c r="H14" s="7" t="n">
        <f aca="false">IF(G14="","",G14-F14)</f>
        <v>115</v>
      </c>
      <c r="I14" s="8" t="n">
        <f aca="false">IF(N(G14)=0,"",H14/G14)</f>
        <v>0.306666666666667</v>
      </c>
    </row>
    <row r="16" customFormat="false" ht="15" hidden="false" customHeight="false" outlineLevel="0" collapsed="false">
      <c r="F16" s="9" t="s">
        <v>12</v>
      </c>
      <c r="G16" s="10" t="n">
        <f aca="false">SUM(G7:G14)</f>
        <v>26315</v>
      </c>
    </row>
    <row r="17" customFormat="false" ht="15" hidden="false" customHeight="false" outlineLevel="0" collapsed="false">
      <c r="F17" s="11" t="s">
        <v>13</v>
      </c>
      <c r="G17" s="12" t="n">
        <v>0.25</v>
      </c>
    </row>
    <row r="18" customFormat="false" ht="15" hidden="false" customHeight="false" outlineLevel="0" collapsed="false">
      <c r="F18" s="11" t="s">
        <v>14</v>
      </c>
      <c r="G18" s="13" t="n">
        <f aca="false">G16*G17</f>
        <v>6578.75</v>
      </c>
    </row>
    <row r="19" customFormat="false" ht="15" hidden="false" customHeight="false" outlineLevel="0" collapsed="false">
      <c r="F19" s="9" t="s">
        <v>15</v>
      </c>
      <c r="G19" s="10" t="n">
        <f aca="false">G16+G18</f>
        <v>32893.75</v>
      </c>
    </row>
    <row r="21" customFormat="false" ht="15" hidden="false" customHeight="false" outlineLevel="0" collapsed="false">
      <c r="F21" s="14" t="s">
        <v>16</v>
      </c>
    </row>
    <row r="22" customFormat="false" ht="15" hidden="false" customHeight="false" outlineLevel="0" collapsed="false">
      <c r="F22" s="11" t="s">
        <v>8</v>
      </c>
      <c r="G22" s="13" t="n">
        <f aca="false">SUM(F7:F14)</f>
        <v>18119</v>
      </c>
    </row>
    <row r="23" customFormat="false" ht="15" hidden="false" customHeight="false" outlineLevel="0" collapsed="false">
      <c r="F23" s="9" t="s">
        <v>10</v>
      </c>
      <c r="G23" s="10" t="n">
        <f aca="false">G16-G22</f>
        <v>8196</v>
      </c>
    </row>
    <row r="24" customFormat="false" ht="15" hidden="false" customHeight="false" outlineLevel="0" collapsed="false">
      <c r="F24" s="9" t="s">
        <v>17</v>
      </c>
      <c r="G24" s="15" t="n">
        <f aca="false">IF(N(G16)=0,"",G23/G16)</f>
        <v>0.311457343720312</v>
      </c>
    </row>
    <row r="26" customFormat="false" ht="15" hidden="false" customHeight="false" outlineLevel="0" collapsed="false">
      <c r="A26" s="3" t="s">
        <v>18</v>
      </c>
    </row>
    <row r="27" customFormat="false" ht="15" hidden="false" customHeight="false" outlineLevel="0" collapsed="false">
      <c r="A27" s="16" t="s">
        <v>19</v>
      </c>
    </row>
    <row r="28" customFormat="false" ht="15" hidden="false" customHeight="false" outlineLevel="0" collapsed="false">
      <c r="A28" s="1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2026-09-18T05:25:23Z</dcterms:created>
  <dc:creator>openpyxl</dc:creator>
  <dc:description/>
  <dc:language>en-US</dc:language>
  <cp:lastModifiedBy/>
  <dcterms:modified xsi:type="dcterms:W3CDTF">2026-09-18T05:25:23Z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